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2021_2022English/TestPróbnyPearson/Probny_20_02_23/"/>
    </mc:Choice>
  </mc:AlternateContent>
  <xr:revisionPtr revIDLastSave="220" documentId="8_{CF7398FD-BE0A-47F0-ADBB-5FF59DCBC988}" xr6:coauthVersionLast="47" xr6:coauthVersionMax="47" xr10:uidLastSave="{F2B0FBA6-6F5C-49E3-BB3A-6BA918F78266}"/>
  <bookViews>
    <workbookView xWindow="-120" yWindow="-120" windowWidth="15600" windowHeight="1116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2" i="1"/>
  <c r="O16" i="1"/>
  <c r="H16" i="1"/>
  <c r="K16" i="1" s="1"/>
  <c r="E16" i="1"/>
  <c r="G16" i="1" s="1"/>
  <c r="B16" i="1"/>
  <c r="D16" i="1" s="1"/>
  <c r="L16" i="1"/>
  <c r="N16" i="1" s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2" i="1"/>
  <c r="Q16" i="1"/>
</calcChain>
</file>

<file path=xl/sharedStrings.xml><?xml version="1.0" encoding="utf-8"?>
<sst xmlns="http://schemas.openxmlformats.org/spreadsheetml/2006/main" count="37" uniqueCount="37">
  <si>
    <t>Imię I Nazwisko</t>
  </si>
  <si>
    <t>Zad 1</t>
  </si>
  <si>
    <t>Zad 2</t>
  </si>
  <si>
    <t>Zad 3</t>
  </si>
  <si>
    <t>Zad 4</t>
  </si>
  <si>
    <t>Zad 5</t>
  </si>
  <si>
    <t>Zad 6</t>
  </si>
  <si>
    <t>Zad 7</t>
  </si>
  <si>
    <t>Zad 8</t>
  </si>
  <si>
    <t>Zad 9</t>
  </si>
  <si>
    <t>Zad 10</t>
  </si>
  <si>
    <t>Zad 11</t>
  </si>
  <si>
    <t>Zad 12</t>
  </si>
  <si>
    <t>Zad 13</t>
  </si>
  <si>
    <t>Zad 14</t>
  </si>
  <si>
    <t>Suma</t>
  </si>
  <si>
    <t>Poprawność, %</t>
  </si>
  <si>
    <t>Listening</t>
  </si>
  <si>
    <t>Functions</t>
  </si>
  <si>
    <t>Reading</t>
  </si>
  <si>
    <t>Grammar</t>
  </si>
  <si>
    <t>Writing</t>
  </si>
  <si>
    <t>Average</t>
  </si>
  <si>
    <t>C01</t>
  </si>
  <si>
    <t>C03</t>
  </si>
  <si>
    <t>C04</t>
  </si>
  <si>
    <t>C05</t>
  </si>
  <si>
    <t>C06</t>
  </si>
  <si>
    <t>C08</t>
  </si>
  <si>
    <t>C09</t>
  </si>
  <si>
    <t>C11</t>
  </si>
  <si>
    <t>C12</t>
  </si>
  <si>
    <t>C13</t>
  </si>
  <si>
    <t>C14</t>
  </si>
  <si>
    <t>C15</t>
  </si>
  <si>
    <t>C17</t>
  </si>
  <si>
    <t>C18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</si>
</sst>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  <family val="2"/>
      <charset val="238"/>
    </font>
    <font>
      <sz val="12"/>
      <name val="TimesNewRomanPSMT"/>
      <charset val="238"/>
    </font>
    <font>
      <b/>
      <sz val="12"/>
      <name val="TimesNewRomanPSMT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2" fontId="0" fillId="0" borderId="0" xfId="0" applyNumberFormat="1"/>
    <xf numFmtId="0" fontId="3" fillId="2" borderId="1" xfId="0" applyFont="1" applyFill="1" applyBorder="1"/>
    <xf numFmtId="0" fontId="0" fillId="2" borderId="1" xfId="0" applyFill="1" applyBorder="1"/>
    <xf numFmtId="0" fontId="3" fillId="3" borderId="1" xfId="0" applyFont="1" applyFill="1" applyBorder="1"/>
    <xf numFmtId="0" fontId="0" fillId="3" borderId="1" xfId="0" applyFill="1" applyBorder="1"/>
    <xf numFmtId="0" fontId="3" fillId="4" borderId="1" xfId="0" applyFont="1" applyFill="1" applyBorder="1"/>
    <xf numFmtId="0" fontId="0" fillId="4" borderId="1" xfId="0" applyFill="1" applyBorder="1"/>
    <xf numFmtId="0" fontId="3" fillId="5" borderId="1" xfId="0" applyFont="1" applyFill="1" applyBorder="1"/>
    <xf numFmtId="0" fontId="0" fillId="5" borderId="1" xfId="0" applyFill="1" applyBorder="1"/>
    <xf numFmtId="2" fontId="4" fillId="0" borderId="0" xfId="0" applyNumberFormat="1" applyFont="1"/>
    <xf numFmtId="0" fontId="3" fillId="6" borderId="1" xfId="0" applyFont="1" applyFill="1" applyBorder="1"/>
    <xf numFmtId="0" fontId="0" fillId="6" borderId="1" xfId="0" applyFill="1" applyBorder="1"/>
    <xf numFmtId="2" fontId="6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zoomScaleNormal="100" workbookViewId="0">
      <selection activeCell="B1" sqref="B1:O1048576"/>
    </sheetView>
  </sheetViews>
  <sheetFormatPr defaultColWidth="11.5703125" defaultRowHeight="12.75"/>
  <cols>
    <col min="1" max="1" width="34" customWidth="1"/>
    <col min="11" max="11" width="12.5703125" bestFit="1" customWidth="1"/>
    <col min="16" max="16" width="11.5703125" customWidth="1"/>
    <col min="17" max="17" width="29.5703125" customWidth="1"/>
  </cols>
  <sheetData>
    <row r="1" spans="1:17" s="1" customFormat="1" ht="15.75">
      <c r="A1" s="3" t="s">
        <v>0</v>
      </c>
      <c r="B1" s="7" t="s">
        <v>1</v>
      </c>
      <c r="C1" s="7" t="s">
        <v>2</v>
      </c>
      <c r="D1" s="7" t="s">
        <v>3</v>
      </c>
      <c r="E1" s="9" t="s">
        <v>4</v>
      </c>
      <c r="F1" s="9" t="s">
        <v>5</v>
      </c>
      <c r="G1" s="9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1" t="s">
        <v>11</v>
      </c>
      <c r="M1" s="11" t="s">
        <v>12</v>
      </c>
      <c r="N1" s="11" t="s">
        <v>13</v>
      </c>
      <c r="O1" s="13" t="s">
        <v>14</v>
      </c>
      <c r="P1" s="4" t="s">
        <v>15</v>
      </c>
      <c r="Q1" s="1" t="s">
        <v>16</v>
      </c>
    </row>
    <row r="2" spans="1:17" ht="15.75">
      <c r="A2" s="5" t="s">
        <v>23</v>
      </c>
      <c r="B2" s="8">
        <v>1</v>
      </c>
      <c r="C2" s="8">
        <v>1</v>
      </c>
      <c r="D2" s="8">
        <v>0</v>
      </c>
      <c r="E2" s="10">
        <v>0</v>
      </c>
      <c r="F2" s="10">
        <v>3</v>
      </c>
      <c r="G2" s="10">
        <v>0</v>
      </c>
      <c r="H2" s="17">
        <v>1</v>
      </c>
      <c r="I2" s="17">
        <v>1</v>
      </c>
      <c r="J2" s="17">
        <v>1</v>
      </c>
      <c r="K2" s="17">
        <v>2</v>
      </c>
      <c r="L2" s="12">
        <v>2</v>
      </c>
      <c r="M2" s="12">
        <v>0</v>
      </c>
      <c r="N2" s="12">
        <v>0</v>
      </c>
      <c r="O2" s="14">
        <v>5</v>
      </c>
      <c r="P2" s="2">
        <f>SUM(B2:O2)</f>
        <v>17</v>
      </c>
      <c r="Q2" s="6">
        <f>P2*100/55</f>
        <v>30.90909090909091</v>
      </c>
    </row>
    <row r="3" spans="1:17" ht="15.75">
      <c r="A3" s="5" t="s">
        <v>24</v>
      </c>
      <c r="B3" s="8">
        <v>4</v>
      </c>
      <c r="C3" s="8">
        <v>3</v>
      </c>
      <c r="D3" s="8">
        <v>3</v>
      </c>
      <c r="E3" s="10">
        <v>2</v>
      </c>
      <c r="F3" s="10">
        <v>4</v>
      </c>
      <c r="G3" s="10">
        <v>2</v>
      </c>
      <c r="H3" s="17">
        <v>3</v>
      </c>
      <c r="I3" s="17">
        <v>2</v>
      </c>
      <c r="J3" s="17">
        <v>2</v>
      </c>
      <c r="K3" s="17">
        <v>2</v>
      </c>
      <c r="L3" s="12">
        <v>2</v>
      </c>
      <c r="M3" s="12">
        <v>2</v>
      </c>
      <c r="N3" s="12">
        <v>0</v>
      </c>
      <c r="O3" s="14">
        <v>5</v>
      </c>
      <c r="P3" s="2">
        <f t="shared" ref="P3:P15" si="0">SUM(B3:O3)</f>
        <v>36</v>
      </c>
      <c r="Q3" s="6">
        <f t="shared" ref="Q3:Q15" si="1">P3*100/55</f>
        <v>65.454545454545453</v>
      </c>
    </row>
    <row r="4" spans="1:17" ht="15.75">
      <c r="A4" s="5" t="s">
        <v>25</v>
      </c>
      <c r="B4" s="8">
        <v>5</v>
      </c>
      <c r="C4" s="8">
        <v>3</v>
      </c>
      <c r="D4" s="8">
        <v>1</v>
      </c>
      <c r="E4" s="10">
        <v>3</v>
      </c>
      <c r="F4" s="10">
        <v>3</v>
      </c>
      <c r="G4" s="10">
        <v>1</v>
      </c>
      <c r="H4" s="17">
        <v>2</v>
      </c>
      <c r="I4" s="17">
        <v>2</v>
      </c>
      <c r="J4" s="17">
        <v>4</v>
      </c>
      <c r="K4" s="17">
        <v>0</v>
      </c>
      <c r="L4" s="12">
        <v>2</v>
      </c>
      <c r="M4" s="12">
        <v>1</v>
      </c>
      <c r="N4" s="12">
        <v>1</v>
      </c>
      <c r="O4" s="14">
        <v>5</v>
      </c>
      <c r="P4" s="2">
        <f t="shared" si="0"/>
        <v>33</v>
      </c>
      <c r="Q4" s="6">
        <f t="shared" si="1"/>
        <v>60</v>
      </c>
    </row>
    <row r="5" spans="1:17" ht="15.75">
      <c r="A5" s="5" t="s">
        <v>26</v>
      </c>
      <c r="B5" s="8">
        <v>4</v>
      </c>
      <c r="C5" s="8">
        <v>2</v>
      </c>
      <c r="D5" s="8">
        <v>2</v>
      </c>
      <c r="E5" s="10">
        <v>4</v>
      </c>
      <c r="F5" s="10">
        <v>4</v>
      </c>
      <c r="G5" s="10">
        <v>0</v>
      </c>
      <c r="H5" s="17">
        <v>2</v>
      </c>
      <c r="I5" s="17">
        <v>1</v>
      </c>
      <c r="J5" s="17">
        <v>4</v>
      </c>
      <c r="K5" s="17">
        <v>0</v>
      </c>
      <c r="L5" s="12">
        <v>3</v>
      </c>
      <c r="M5" s="12">
        <v>1</v>
      </c>
      <c r="N5" s="12">
        <v>2</v>
      </c>
      <c r="O5" s="14">
        <v>7</v>
      </c>
      <c r="P5" s="2">
        <f t="shared" si="0"/>
        <v>36</v>
      </c>
      <c r="Q5" s="6">
        <f t="shared" si="1"/>
        <v>65.454545454545453</v>
      </c>
    </row>
    <row r="6" spans="1:17" ht="15.75">
      <c r="A6" s="5" t="s">
        <v>27</v>
      </c>
      <c r="B6" s="8">
        <v>3</v>
      </c>
      <c r="C6" s="8">
        <v>3</v>
      </c>
      <c r="D6" s="8">
        <v>0</v>
      </c>
      <c r="E6" s="10">
        <v>1</v>
      </c>
      <c r="F6" s="10">
        <v>2</v>
      </c>
      <c r="G6" s="10">
        <v>0</v>
      </c>
      <c r="H6" s="17">
        <v>0</v>
      </c>
      <c r="I6" s="17">
        <v>2</v>
      </c>
      <c r="J6" s="17">
        <v>0</v>
      </c>
      <c r="K6" s="17">
        <v>1</v>
      </c>
      <c r="L6" s="12">
        <v>2</v>
      </c>
      <c r="M6" s="12">
        <v>2</v>
      </c>
      <c r="N6" s="12">
        <v>0</v>
      </c>
      <c r="O6" s="14">
        <v>0</v>
      </c>
      <c r="P6" s="2">
        <f t="shared" si="0"/>
        <v>16</v>
      </c>
      <c r="Q6" s="6">
        <f t="shared" si="1"/>
        <v>29.09090909090909</v>
      </c>
    </row>
    <row r="7" spans="1:17" ht="15.75">
      <c r="A7" s="5" t="s">
        <v>28</v>
      </c>
      <c r="B7" s="8">
        <v>3</v>
      </c>
      <c r="C7" s="8">
        <v>1</v>
      </c>
      <c r="D7" s="8">
        <v>2</v>
      </c>
      <c r="E7" s="10">
        <v>3</v>
      </c>
      <c r="F7" s="10">
        <v>4</v>
      </c>
      <c r="G7" s="10">
        <v>0</v>
      </c>
      <c r="H7" s="17">
        <v>3</v>
      </c>
      <c r="I7" s="17">
        <v>0</v>
      </c>
      <c r="J7" s="17">
        <v>3</v>
      </c>
      <c r="K7" s="17">
        <v>1</v>
      </c>
      <c r="L7" s="12">
        <v>1</v>
      </c>
      <c r="M7" s="12">
        <v>1</v>
      </c>
      <c r="N7" s="12">
        <v>1</v>
      </c>
      <c r="O7" s="14">
        <v>7</v>
      </c>
      <c r="P7" s="2">
        <f t="shared" si="0"/>
        <v>30</v>
      </c>
      <c r="Q7" s="6">
        <f t="shared" si="1"/>
        <v>54.545454545454547</v>
      </c>
    </row>
    <row r="8" spans="1:17" ht="15.75">
      <c r="A8" s="5" t="s">
        <v>29</v>
      </c>
      <c r="B8" s="8">
        <v>2</v>
      </c>
      <c r="C8" s="8">
        <v>3</v>
      </c>
      <c r="D8" s="8">
        <v>0</v>
      </c>
      <c r="E8" s="10">
        <v>2</v>
      </c>
      <c r="F8" s="10">
        <v>4</v>
      </c>
      <c r="G8" s="10">
        <v>1</v>
      </c>
      <c r="H8" s="17">
        <v>3</v>
      </c>
      <c r="I8" s="17">
        <v>2</v>
      </c>
      <c r="J8" s="17">
        <v>4</v>
      </c>
      <c r="K8" s="17">
        <v>1</v>
      </c>
      <c r="L8" s="12">
        <v>2</v>
      </c>
      <c r="M8" s="12">
        <v>0</v>
      </c>
      <c r="N8" s="12">
        <v>2</v>
      </c>
      <c r="O8" s="14">
        <v>6</v>
      </c>
      <c r="P8" s="2">
        <f t="shared" si="0"/>
        <v>32</v>
      </c>
      <c r="Q8" s="6">
        <f t="shared" si="1"/>
        <v>58.18181818181818</v>
      </c>
    </row>
    <row r="9" spans="1:17" ht="15.75">
      <c r="A9" s="5" t="s">
        <v>30</v>
      </c>
      <c r="B9" s="8">
        <v>3</v>
      </c>
      <c r="C9" s="8">
        <v>1</v>
      </c>
      <c r="D9" s="8">
        <v>0</v>
      </c>
      <c r="E9" s="10">
        <v>1</v>
      </c>
      <c r="F9" s="10">
        <v>2</v>
      </c>
      <c r="G9" s="10">
        <v>0</v>
      </c>
      <c r="H9" s="17">
        <v>1</v>
      </c>
      <c r="I9" s="17">
        <v>0</v>
      </c>
      <c r="J9" s="17">
        <v>0</v>
      </c>
      <c r="K9" s="17">
        <v>3</v>
      </c>
      <c r="L9" s="12">
        <v>0</v>
      </c>
      <c r="M9" s="12">
        <v>0</v>
      </c>
      <c r="N9" s="12">
        <v>0</v>
      </c>
      <c r="O9" s="14">
        <v>0</v>
      </c>
      <c r="P9" s="2">
        <f t="shared" si="0"/>
        <v>11</v>
      </c>
      <c r="Q9" s="6">
        <f t="shared" si="1"/>
        <v>20</v>
      </c>
    </row>
    <row r="10" spans="1:17" ht="15.75">
      <c r="A10" s="5" t="s">
        <v>31</v>
      </c>
      <c r="B10" s="8">
        <v>2</v>
      </c>
      <c r="C10" s="8">
        <v>3</v>
      </c>
      <c r="D10" s="8">
        <v>0</v>
      </c>
      <c r="E10" s="10">
        <v>1</v>
      </c>
      <c r="F10" s="10">
        <v>3</v>
      </c>
      <c r="G10" s="10">
        <v>0</v>
      </c>
      <c r="H10" s="17">
        <v>2</v>
      </c>
      <c r="I10" s="17">
        <v>1</v>
      </c>
      <c r="J10" s="17">
        <v>3</v>
      </c>
      <c r="K10" s="17">
        <v>2</v>
      </c>
      <c r="L10" s="12">
        <v>2</v>
      </c>
      <c r="M10" s="12">
        <v>2</v>
      </c>
      <c r="N10" s="12">
        <v>0</v>
      </c>
      <c r="O10" s="14">
        <v>5</v>
      </c>
      <c r="P10" s="2">
        <f t="shared" si="0"/>
        <v>26</v>
      </c>
      <c r="Q10" s="6">
        <f t="shared" si="1"/>
        <v>47.272727272727273</v>
      </c>
    </row>
    <row r="11" spans="1:17" ht="15.75">
      <c r="A11" s="5" t="s">
        <v>32</v>
      </c>
      <c r="B11" s="8">
        <v>4</v>
      </c>
      <c r="C11" s="8">
        <v>4</v>
      </c>
      <c r="D11" s="8">
        <v>3</v>
      </c>
      <c r="E11" s="10">
        <v>4</v>
      </c>
      <c r="F11" s="10">
        <v>4</v>
      </c>
      <c r="G11" s="10">
        <v>2</v>
      </c>
      <c r="H11" s="17">
        <v>3</v>
      </c>
      <c r="I11" s="17">
        <v>4</v>
      </c>
      <c r="J11" s="17">
        <v>4</v>
      </c>
      <c r="K11" s="17">
        <v>1</v>
      </c>
      <c r="L11" s="12">
        <v>3</v>
      </c>
      <c r="M11" s="12">
        <v>3</v>
      </c>
      <c r="N11" s="12">
        <v>2</v>
      </c>
      <c r="O11" s="14">
        <v>9</v>
      </c>
      <c r="P11" s="2">
        <f t="shared" si="0"/>
        <v>50</v>
      </c>
      <c r="Q11" s="6">
        <f t="shared" si="1"/>
        <v>90.909090909090907</v>
      </c>
    </row>
    <row r="12" spans="1:17" ht="15.75">
      <c r="A12" s="5" t="s">
        <v>33</v>
      </c>
      <c r="B12" s="8">
        <v>5</v>
      </c>
      <c r="C12" s="8">
        <v>4</v>
      </c>
      <c r="D12" s="8">
        <v>3</v>
      </c>
      <c r="E12" s="10">
        <v>4</v>
      </c>
      <c r="F12" s="10">
        <v>4</v>
      </c>
      <c r="G12" s="10">
        <v>2</v>
      </c>
      <c r="H12" s="17">
        <v>3</v>
      </c>
      <c r="I12" s="17">
        <v>2</v>
      </c>
      <c r="J12" s="17">
        <v>4</v>
      </c>
      <c r="K12" s="17">
        <v>2</v>
      </c>
      <c r="L12" s="12">
        <v>2</v>
      </c>
      <c r="M12" s="12">
        <v>3</v>
      </c>
      <c r="N12" s="12">
        <v>3</v>
      </c>
      <c r="O12" s="14">
        <v>10</v>
      </c>
      <c r="P12" s="2">
        <f t="shared" si="0"/>
        <v>51</v>
      </c>
      <c r="Q12" s="6">
        <f t="shared" si="1"/>
        <v>92.727272727272734</v>
      </c>
    </row>
    <row r="13" spans="1:17" ht="15.75">
      <c r="A13" s="5" t="s">
        <v>34</v>
      </c>
      <c r="B13" s="8">
        <v>2</v>
      </c>
      <c r="C13" s="8">
        <v>2</v>
      </c>
      <c r="D13" s="8">
        <v>0</v>
      </c>
      <c r="E13" s="10">
        <v>0</v>
      </c>
      <c r="F13" s="10">
        <v>2</v>
      </c>
      <c r="G13" s="10">
        <v>0</v>
      </c>
      <c r="H13" s="17">
        <v>0</v>
      </c>
      <c r="I13" s="17">
        <v>0</v>
      </c>
      <c r="J13" s="17">
        <v>3</v>
      </c>
      <c r="K13" s="17">
        <v>0</v>
      </c>
      <c r="L13" s="12">
        <v>1</v>
      </c>
      <c r="M13" s="12">
        <v>1</v>
      </c>
      <c r="N13" s="12">
        <v>0</v>
      </c>
      <c r="O13" s="14">
        <v>0</v>
      </c>
      <c r="P13" s="2">
        <f t="shared" si="0"/>
        <v>11</v>
      </c>
      <c r="Q13" s="6">
        <f t="shared" si="1"/>
        <v>20</v>
      </c>
    </row>
    <row r="14" spans="1:17" ht="15.75">
      <c r="A14" s="5" t="s">
        <v>35</v>
      </c>
      <c r="B14" s="8">
        <v>4</v>
      </c>
      <c r="C14" s="8">
        <v>3</v>
      </c>
      <c r="D14" s="8">
        <v>1</v>
      </c>
      <c r="E14" s="10">
        <v>4</v>
      </c>
      <c r="F14" s="10">
        <v>4</v>
      </c>
      <c r="G14" s="10">
        <v>2</v>
      </c>
      <c r="H14" s="17">
        <v>3</v>
      </c>
      <c r="I14" s="17">
        <v>1</v>
      </c>
      <c r="J14" s="17">
        <v>4</v>
      </c>
      <c r="K14" s="17">
        <v>2</v>
      </c>
      <c r="L14" s="12">
        <v>2</v>
      </c>
      <c r="M14" s="12">
        <v>2</v>
      </c>
      <c r="N14" s="12">
        <v>2</v>
      </c>
      <c r="O14" s="14">
        <v>6</v>
      </c>
      <c r="P14" s="2">
        <f t="shared" si="0"/>
        <v>40</v>
      </c>
      <c r="Q14" s="6">
        <f t="shared" si="1"/>
        <v>72.727272727272734</v>
      </c>
    </row>
    <row r="15" spans="1:17" ht="15.75">
      <c r="A15" s="5" t="s">
        <v>36</v>
      </c>
      <c r="B15" s="8">
        <v>4</v>
      </c>
      <c r="C15" s="8">
        <v>4</v>
      </c>
      <c r="D15" s="8">
        <v>3</v>
      </c>
      <c r="E15" s="10">
        <v>4</v>
      </c>
      <c r="F15" s="10">
        <v>4</v>
      </c>
      <c r="G15" s="10">
        <v>2</v>
      </c>
      <c r="H15" s="17">
        <v>3</v>
      </c>
      <c r="I15" s="17">
        <v>4</v>
      </c>
      <c r="J15" s="17">
        <v>4</v>
      </c>
      <c r="K15" s="17">
        <v>3</v>
      </c>
      <c r="L15" s="12">
        <v>3</v>
      </c>
      <c r="M15" s="12">
        <v>3</v>
      </c>
      <c r="N15" s="12">
        <v>2</v>
      </c>
      <c r="O15" s="14">
        <v>9</v>
      </c>
      <c r="P15" s="2">
        <f t="shared" si="0"/>
        <v>52</v>
      </c>
      <c r="Q15" s="6">
        <f t="shared" si="1"/>
        <v>94.545454545454547</v>
      </c>
    </row>
    <row r="16" spans="1:17" ht="18">
      <c r="B16">
        <f>SUM(B2:D15)</f>
        <v>101</v>
      </c>
      <c r="D16" s="15">
        <f>B16*100/(12*14)</f>
        <v>60.11904761904762</v>
      </c>
      <c r="E16" s="6">
        <f>SUM(E2:G15)</f>
        <v>92</v>
      </c>
      <c r="G16" s="15">
        <f>E16*100/(10*14)</f>
        <v>65.714285714285708</v>
      </c>
      <c r="H16">
        <f>SUM(H2:K15)</f>
        <v>111</v>
      </c>
      <c r="J16" s="15"/>
      <c r="K16" s="15">
        <f>H16*100/(14*14)</f>
        <v>56.632653061224488</v>
      </c>
      <c r="L16">
        <f>SUM(L2:N15)</f>
        <v>63</v>
      </c>
      <c r="N16" s="15">
        <f>L16*100/(9*14)</f>
        <v>50</v>
      </c>
      <c r="O16" s="15">
        <f>SUM(O2:O15)*100/(10*14)</f>
        <v>52.857142857142854</v>
      </c>
      <c r="Q16" s="18">
        <f>AVERAGE(Q2:Q15)</f>
        <v>57.272727272727266</v>
      </c>
    </row>
    <row r="17" spans="4:17">
      <c r="D17" s="1" t="s">
        <v>17</v>
      </c>
      <c r="E17" s="1"/>
      <c r="G17" s="1" t="s">
        <v>18</v>
      </c>
      <c r="K17" s="1" t="s">
        <v>19</v>
      </c>
      <c r="N17" s="1" t="s">
        <v>20</v>
      </c>
      <c r="O17" s="1" t="s">
        <v>21</v>
      </c>
      <c r="Q17" s="1" t="s">
        <v>22</v>
      </c>
    </row>
  </sheetData>
  <phoneticPr fontId="5" type="noConversion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Roman,Normalny"&amp;12&amp;A</oddHeader>
    <oddFooter>&amp;C&amp;"Times New Roman,Normalny"&amp;12Page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cp:revision/>
  <dcterms:created xsi:type="dcterms:W3CDTF">2021-03-25T18:38:02Z</dcterms:created>
  <dcterms:modified xsi:type="dcterms:W3CDTF">2023-03-01T07:13:45Z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2021-03-25T19:23:08Z</dcterms:created>
  <dc:creator/>
  <dc:description/>
  <dc:language>pl-PL</dc:language>
  <cp:lastModifiedBy/>
  <dcterms:modified xsi:type="dcterms:W3CDTF">2021-03-25T19:34:54Z</dcterms:modified>
  <cp:revision>2</cp:revision>
  <dc:subject/>
  <dc:title/>
</cp:coreProperties>
</file>