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10_03_22/"/>
    </mc:Choice>
  </mc:AlternateContent>
  <xr:revisionPtr revIDLastSave="0" documentId="8_{E67AE204-9D9D-45B6-BEA0-FE35122EC8AC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15" i="1" l="1"/>
  <c r="Q3" i="1"/>
  <c r="Q4" i="1"/>
  <c r="Q5" i="1"/>
  <c r="Q6" i="1"/>
  <c r="Q7" i="1"/>
  <c r="Q8" i="1"/>
  <c r="Q9" i="1"/>
  <c r="Q10" i="1"/>
  <c r="Q11" i="1"/>
  <c r="Q12" i="1"/>
  <c r="Q13" i="1"/>
  <c r="Q14" i="1"/>
  <c r="Q2" i="1"/>
  <c r="R3" i="1"/>
  <c r="R4" i="1"/>
  <c r="R5" i="1"/>
  <c r="R6" i="1"/>
  <c r="R7" i="1"/>
  <c r="R8" i="1"/>
  <c r="R9" i="1"/>
  <c r="R10" i="1"/>
  <c r="R11" i="1"/>
  <c r="R12" i="1"/>
  <c r="R13" i="1"/>
  <c r="R14" i="1"/>
  <c r="R2" i="1"/>
  <c r="P15" i="1"/>
  <c r="N15" i="1"/>
  <c r="K15" i="1"/>
  <c r="J15" i="1"/>
  <c r="G15" i="1"/>
  <c r="E15" i="1"/>
  <c r="R15" i="1" l="1"/>
</calcChain>
</file>

<file path=xl/sharedStrings.xml><?xml version="1.0" encoding="utf-8"?>
<sst xmlns="http://schemas.openxmlformats.org/spreadsheetml/2006/main" count="38" uniqueCount="38">
  <si>
    <t>Imię I Nazwisko</t>
  </si>
  <si>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</si>
  <si>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</si>
  <si>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</si>
  <si>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</si>
  <si>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</si>
  <si>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</si>
  <si>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</si>
  <si>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</si>
  <si>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</si>
  <si>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</si>
  <si>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</si>
  <si>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</si>
  <si>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</si>
  <si>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</si>
  <si>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Suma</t>
  </si>
  <si>
    <t>Poprawność, %</t>
  </si>
  <si>
    <t>B03</t>
  </si>
  <si>
    <t>B04</t>
  </si>
  <si>
    <t>B05</t>
  </si>
  <si>
    <t>B08</t>
  </si>
  <si>
    <t>B09</t>
  </si>
  <si>
    <t>B10</t>
  </si>
  <si>
    <t>B12</t>
  </si>
  <si>
    <t>B13</t>
  </si>
  <si>
    <t>B14</t>
  </si>
  <si>
    <t>B16</t>
  </si>
  <si>
    <t>B17</t>
  </si>
  <si>
    <t>Listening</t>
  </si>
  <si>
    <t>Functions</t>
  </si>
  <si>
    <t>Reading</t>
  </si>
  <si>
    <t>Grammar</t>
  </si>
  <si>
    <t>Writing</t>
  </si>
  <si>
    <t>Average</t>
  </si>
  <si>
    <t>Negotiations</t>
  </si>
  <si>
    <t>All</t>
  </si>
  <si>
    <t>B11</t>
  </si>
  <si>
    <t>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</si>
</sst>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  <charset val="238"/>
    </font>
    <font>
      <sz val="12"/>
      <name val="TimesNewRomanPSMT"/>
      <charset val="238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3" fillId="4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  <xf numFmtId="0" fontId="3" fillId="6" borderId="1" xfId="0" applyFont="1" applyFill="1" applyBorder="1"/>
    <xf numFmtId="0" fontId="0" fillId="6" borderId="1" xfId="0" applyFill="1" applyBorder="1"/>
    <xf numFmtId="0" fontId="3" fillId="7" borderId="1" xfId="0" applyFont="1" applyFill="1" applyBorder="1"/>
    <xf numFmtId="0" fontId="0" fillId="7" borderId="1" xfId="0" applyFill="1" applyBorder="1"/>
    <xf numFmtId="2" fontId="4" fillId="0" borderId="0" xfId="0" applyNumberFormat="1" applyFont="1"/>
    <xf numFmtId="0" fontId="0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Normal="100" workbookViewId="0">
      <selection activeCell="R22" sqref="R22"/>
    </sheetView>
  </sheetViews>
  <sheetFormatPr defaultColWidth="11.5703125" defaultRowHeight="12.75"/>
  <cols>
    <col min="1" max="1" width="34" customWidth="1"/>
    <col min="2" max="14" width="0" hidden="1" customWidth="1"/>
    <col min="17" max="17" width="11.5703125" customWidth="1"/>
    <col min="18" max="18" width="23" customWidth="1"/>
  </cols>
  <sheetData>
    <row r="1" spans="1:18" s="1" customFormat="1" ht="15.75">
      <c r="A1" s="2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8" t="s">
        <v>5</v>
      </c>
      <c r="G1" s="8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4" t="s">
        <v>11</v>
      </c>
      <c r="M1" s="14" t="s">
        <v>12</v>
      </c>
      <c r="N1" s="14" t="s">
        <v>13</v>
      </c>
      <c r="O1" s="14" t="s">
        <v>35</v>
      </c>
      <c r="P1" s="16" t="s">
        <v>14</v>
      </c>
      <c r="Q1" s="3" t="s">
        <v>15</v>
      </c>
      <c r="R1" s="1" t="s">
        <v>16</v>
      </c>
    </row>
    <row r="2" spans="1:18" s="1" customFormat="1" ht="15.75">
      <c r="A2" s="4" t="s">
        <v>37</v>
      </c>
      <c r="B2" s="6"/>
      <c r="C2" s="6"/>
      <c r="D2" s="6"/>
      <c r="E2" s="6"/>
      <c r="F2" s="8"/>
      <c r="G2" s="8"/>
      <c r="H2" s="10"/>
      <c r="I2" s="10"/>
      <c r="J2" s="10"/>
      <c r="K2" s="12"/>
      <c r="L2" s="14"/>
      <c r="M2" s="14"/>
      <c r="N2" s="14"/>
      <c r="O2" s="19">
        <v>40</v>
      </c>
      <c r="P2" s="16"/>
      <c r="Q2" s="3">
        <f>SUM(O2:P2)</f>
        <v>40</v>
      </c>
      <c r="R2" s="5">
        <f>Q2*100/56</f>
        <v>71.428571428571431</v>
      </c>
    </row>
    <row r="3" spans="1:18" ht="15.75">
      <c r="A3" s="4" t="s">
        <v>17</v>
      </c>
      <c r="B3" s="7">
        <v>3</v>
      </c>
      <c r="C3" s="7">
        <v>2</v>
      </c>
      <c r="D3" s="7">
        <v>2</v>
      </c>
      <c r="E3" s="7">
        <v>4</v>
      </c>
      <c r="F3" s="9">
        <v>4</v>
      </c>
      <c r="G3" s="9">
        <v>3</v>
      </c>
      <c r="H3" s="11">
        <v>4</v>
      </c>
      <c r="I3" s="11">
        <v>3</v>
      </c>
      <c r="J3" s="11">
        <v>0</v>
      </c>
      <c r="K3" s="13">
        <v>3</v>
      </c>
      <c r="L3" s="15">
        <v>0</v>
      </c>
      <c r="M3" s="15">
        <v>3</v>
      </c>
      <c r="N3" s="15">
        <v>1</v>
      </c>
      <c r="O3" s="15">
        <v>24</v>
      </c>
      <c r="P3" s="17"/>
      <c r="Q3" s="3">
        <f t="shared" ref="Q3:Q14" si="0">SUM(O3:P3)</f>
        <v>24</v>
      </c>
      <c r="R3" s="5">
        <f t="shared" ref="R3:R14" si="1">Q3*100/56</f>
        <v>42.857142857142854</v>
      </c>
    </row>
    <row r="4" spans="1:18" ht="15.75">
      <c r="A4" s="4" t="s">
        <v>18</v>
      </c>
      <c r="B4" s="7">
        <v>3</v>
      </c>
      <c r="C4" s="7">
        <v>3</v>
      </c>
      <c r="D4" s="7">
        <v>1</v>
      </c>
      <c r="E4" s="7">
        <v>1</v>
      </c>
      <c r="F4" s="9">
        <v>3</v>
      </c>
      <c r="G4" s="9">
        <v>0</v>
      </c>
      <c r="H4" s="11">
        <v>0</v>
      </c>
      <c r="I4" s="11">
        <v>3</v>
      </c>
      <c r="J4" s="11">
        <v>2</v>
      </c>
      <c r="K4" s="13">
        <v>3</v>
      </c>
      <c r="L4" s="15">
        <v>1</v>
      </c>
      <c r="M4" s="15">
        <v>3</v>
      </c>
      <c r="N4" s="15">
        <v>0</v>
      </c>
      <c r="O4" s="15">
        <v>13</v>
      </c>
      <c r="P4" s="17"/>
      <c r="Q4" s="3">
        <f t="shared" si="0"/>
        <v>13</v>
      </c>
      <c r="R4" s="5">
        <f t="shared" si="1"/>
        <v>23.214285714285715</v>
      </c>
    </row>
    <row r="5" spans="1:18" ht="15.75">
      <c r="A5" s="4" t="s">
        <v>19</v>
      </c>
      <c r="B5" s="7">
        <v>5</v>
      </c>
      <c r="C5" s="7">
        <v>3</v>
      </c>
      <c r="D5" s="7">
        <v>0</v>
      </c>
      <c r="E5" s="7">
        <v>4</v>
      </c>
      <c r="F5" s="9">
        <v>3</v>
      </c>
      <c r="G5" s="9">
        <v>0</v>
      </c>
      <c r="H5" s="11">
        <v>4</v>
      </c>
      <c r="I5" s="11">
        <v>2</v>
      </c>
      <c r="J5" s="11">
        <v>2</v>
      </c>
      <c r="K5" s="13">
        <v>3</v>
      </c>
      <c r="L5" s="15">
        <v>2</v>
      </c>
      <c r="M5" s="15">
        <v>3</v>
      </c>
      <c r="N5" s="15">
        <v>0</v>
      </c>
      <c r="O5" s="15">
        <v>29</v>
      </c>
      <c r="P5" s="17"/>
      <c r="Q5" s="3">
        <f t="shared" si="0"/>
        <v>29</v>
      </c>
      <c r="R5" s="5">
        <f t="shared" si="1"/>
        <v>51.785714285714285</v>
      </c>
    </row>
    <row r="6" spans="1:18" ht="15.75">
      <c r="A6" s="4" t="s">
        <v>20</v>
      </c>
      <c r="B6" s="7">
        <v>3</v>
      </c>
      <c r="C6" s="7">
        <v>2</v>
      </c>
      <c r="D6" s="7">
        <v>0</v>
      </c>
      <c r="E6" s="7">
        <v>3</v>
      </c>
      <c r="F6" s="9">
        <v>3</v>
      </c>
      <c r="G6" s="9">
        <v>1</v>
      </c>
      <c r="H6" s="11">
        <v>1</v>
      </c>
      <c r="I6" s="11">
        <v>3</v>
      </c>
      <c r="J6" s="11">
        <v>2</v>
      </c>
      <c r="K6" s="13">
        <v>3</v>
      </c>
      <c r="L6" s="15">
        <v>0</v>
      </c>
      <c r="M6" s="15">
        <v>3</v>
      </c>
      <c r="N6" s="15">
        <v>0</v>
      </c>
      <c r="O6" s="15">
        <v>14</v>
      </c>
      <c r="P6" s="17"/>
      <c r="Q6" s="3">
        <f t="shared" si="0"/>
        <v>14</v>
      </c>
      <c r="R6" s="5">
        <f t="shared" si="1"/>
        <v>25</v>
      </c>
    </row>
    <row r="7" spans="1:18" ht="15.75">
      <c r="A7" s="4" t="s">
        <v>21</v>
      </c>
      <c r="B7" s="7">
        <v>3</v>
      </c>
      <c r="C7" s="7">
        <v>2</v>
      </c>
      <c r="D7" s="7">
        <v>0</v>
      </c>
      <c r="E7" s="7">
        <v>3</v>
      </c>
      <c r="F7" s="9">
        <v>2</v>
      </c>
      <c r="G7" s="9">
        <v>0</v>
      </c>
      <c r="H7" s="11">
        <v>1</v>
      </c>
      <c r="I7" s="11">
        <v>1</v>
      </c>
      <c r="J7" s="11">
        <v>2</v>
      </c>
      <c r="K7" s="13">
        <v>3</v>
      </c>
      <c r="L7" s="15">
        <v>0</v>
      </c>
      <c r="M7" s="15">
        <v>3</v>
      </c>
      <c r="N7" s="15">
        <v>0</v>
      </c>
      <c r="O7" s="15">
        <v>15</v>
      </c>
      <c r="P7" s="17"/>
      <c r="Q7" s="3">
        <f t="shared" si="0"/>
        <v>15</v>
      </c>
      <c r="R7" s="5">
        <f t="shared" si="1"/>
        <v>26.785714285714285</v>
      </c>
    </row>
    <row r="8" spans="1:18" ht="15.75">
      <c r="A8" s="4" t="s">
        <v>22</v>
      </c>
      <c r="B8" s="7">
        <v>2</v>
      </c>
      <c r="C8" s="7">
        <v>2</v>
      </c>
      <c r="D8" s="7">
        <v>0</v>
      </c>
      <c r="E8" s="7">
        <v>4</v>
      </c>
      <c r="F8" s="9">
        <v>4</v>
      </c>
      <c r="G8" s="9">
        <v>0</v>
      </c>
      <c r="H8" s="11">
        <v>1</v>
      </c>
      <c r="I8" s="11">
        <v>0</v>
      </c>
      <c r="J8" s="11">
        <v>1</v>
      </c>
      <c r="K8" s="13">
        <v>3</v>
      </c>
      <c r="L8" s="15">
        <v>1</v>
      </c>
      <c r="M8" s="15">
        <v>3</v>
      </c>
      <c r="N8" s="15">
        <v>1</v>
      </c>
      <c r="O8" s="15">
        <v>16</v>
      </c>
      <c r="P8" s="17"/>
      <c r="Q8" s="3">
        <f t="shared" si="0"/>
        <v>16</v>
      </c>
      <c r="R8" s="5">
        <f t="shared" si="1"/>
        <v>28.571428571428573</v>
      </c>
    </row>
    <row r="9" spans="1:18" ht="15.75">
      <c r="A9" s="4" t="s">
        <v>36</v>
      </c>
      <c r="B9" s="7"/>
      <c r="C9" s="7"/>
      <c r="D9" s="7"/>
      <c r="E9" s="7"/>
      <c r="F9" s="9"/>
      <c r="G9" s="9"/>
      <c r="H9" s="11"/>
      <c r="I9" s="11"/>
      <c r="J9" s="11"/>
      <c r="K9" s="13"/>
      <c r="L9" s="15"/>
      <c r="M9" s="15"/>
      <c r="N9" s="15"/>
      <c r="O9" s="15">
        <v>15</v>
      </c>
      <c r="P9" s="17"/>
      <c r="Q9" s="3">
        <f t="shared" si="0"/>
        <v>15</v>
      </c>
      <c r="R9" s="5">
        <f t="shared" si="1"/>
        <v>26.785714285714285</v>
      </c>
    </row>
    <row r="10" spans="1:18" ht="15.75">
      <c r="A10" s="4" t="s">
        <v>23</v>
      </c>
      <c r="B10" s="7">
        <v>5</v>
      </c>
      <c r="C10" s="7">
        <v>4</v>
      </c>
      <c r="D10" s="7">
        <v>4</v>
      </c>
      <c r="E10" s="7">
        <v>4</v>
      </c>
      <c r="F10" s="9">
        <v>4</v>
      </c>
      <c r="G10" s="9">
        <v>3</v>
      </c>
      <c r="H10" s="11">
        <v>4</v>
      </c>
      <c r="I10" s="11">
        <v>4</v>
      </c>
      <c r="J10" s="11">
        <v>4</v>
      </c>
      <c r="K10" s="13">
        <v>3</v>
      </c>
      <c r="L10" s="15">
        <v>3</v>
      </c>
      <c r="M10" s="15">
        <v>4</v>
      </c>
      <c r="N10" s="15">
        <v>4</v>
      </c>
      <c r="O10" s="15">
        <v>41</v>
      </c>
      <c r="P10" s="17"/>
      <c r="Q10" s="3">
        <f t="shared" si="0"/>
        <v>41</v>
      </c>
      <c r="R10" s="5">
        <f t="shared" si="1"/>
        <v>73.214285714285708</v>
      </c>
    </row>
    <row r="11" spans="1:18" ht="15.75">
      <c r="A11" s="4" t="s">
        <v>24</v>
      </c>
      <c r="B11" s="7">
        <v>0</v>
      </c>
      <c r="C11" s="7">
        <v>2</v>
      </c>
      <c r="D11" s="7">
        <v>0</v>
      </c>
      <c r="E11" s="7">
        <v>2</v>
      </c>
      <c r="F11" s="9">
        <v>2</v>
      </c>
      <c r="G11" s="9">
        <v>0</v>
      </c>
      <c r="H11" s="11">
        <v>1</v>
      </c>
      <c r="I11" s="11">
        <v>0</v>
      </c>
      <c r="J11" s="11">
        <v>2</v>
      </c>
      <c r="K11" s="13">
        <v>1</v>
      </c>
      <c r="L11" s="15">
        <v>1</v>
      </c>
      <c r="M11" s="15">
        <v>1</v>
      </c>
      <c r="N11" s="15">
        <v>0</v>
      </c>
      <c r="O11" s="15">
        <v>13</v>
      </c>
      <c r="P11" s="17"/>
      <c r="Q11" s="3">
        <f t="shared" si="0"/>
        <v>13</v>
      </c>
      <c r="R11" s="5">
        <f t="shared" si="1"/>
        <v>23.214285714285715</v>
      </c>
    </row>
    <row r="12" spans="1:18" ht="15.75">
      <c r="A12" s="4" t="s">
        <v>25</v>
      </c>
      <c r="B12" s="7">
        <v>3</v>
      </c>
      <c r="C12" s="7">
        <v>0</v>
      </c>
      <c r="D12" s="7">
        <v>0</v>
      </c>
      <c r="E12" s="7">
        <v>0</v>
      </c>
      <c r="F12" s="9">
        <v>2</v>
      </c>
      <c r="G12" s="9">
        <v>0</v>
      </c>
      <c r="H12" s="11">
        <v>4</v>
      </c>
      <c r="I12" s="11">
        <v>1</v>
      </c>
      <c r="J12" s="11">
        <v>1</v>
      </c>
      <c r="K12" s="13">
        <v>1</v>
      </c>
      <c r="L12" s="15">
        <v>0</v>
      </c>
      <c r="M12" s="15">
        <v>3</v>
      </c>
      <c r="N12" s="15">
        <v>0</v>
      </c>
      <c r="O12" s="15">
        <v>8</v>
      </c>
      <c r="P12" s="17"/>
      <c r="Q12" s="3">
        <f t="shared" si="0"/>
        <v>8</v>
      </c>
      <c r="R12" s="5">
        <f t="shared" si="1"/>
        <v>14.285714285714286</v>
      </c>
    </row>
    <row r="13" spans="1:18" ht="15.75">
      <c r="A13" s="4" t="s">
        <v>26</v>
      </c>
      <c r="B13" s="7">
        <v>1</v>
      </c>
      <c r="C13" s="7">
        <v>4</v>
      </c>
      <c r="D13" s="7">
        <v>2</v>
      </c>
      <c r="E13" s="7">
        <v>4</v>
      </c>
      <c r="F13" s="9">
        <v>4</v>
      </c>
      <c r="G13" s="9">
        <v>1</v>
      </c>
      <c r="H13" s="11">
        <v>2</v>
      </c>
      <c r="I13" s="11">
        <v>2</v>
      </c>
      <c r="J13" s="11">
        <v>4</v>
      </c>
      <c r="K13" s="13">
        <v>3</v>
      </c>
      <c r="L13" s="15">
        <v>2</v>
      </c>
      <c r="M13" s="15">
        <v>1</v>
      </c>
      <c r="N13" s="15">
        <v>2</v>
      </c>
      <c r="O13" s="15">
        <v>19</v>
      </c>
      <c r="P13" s="17"/>
      <c r="Q13" s="3">
        <f t="shared" si="0"/>
        <v>19</v>
      </c>
      <c r="R13" s="5">
        <f t="shared" si="1"/>
        <v>33.928571428571431</v>
      </c>
    </row>
    <row r="14" spans="1:18" ht="15.75">
      <c r="A14" s="4" t="s">
        <v>27</v>
      </c>
      <c r="B14" s="7">
        <v>3</v>
      </c>
      <c r="C14" s="7">
        <v>3</v>
      </c>
      <c r="D14" s="7">
        <v>0</v>
      </c>
      <c r="E14" s="7">
        <v>2</v>
      </c>
      <c r="F14" s="9">
        <v>4</v>
      </c>
      <c r="G14" s="9">
        <v>1</v>
      </c>
      <c r="H14" s="11">
        <v>2</v>
      </c>
      <c r="I14" s="11">
        <v>1</v>
      </c>
      <c r="J14" s="11">
        <v>0</v>
      </c>
      <c r="K14" s="13">
        <v>3</v>
      </c>
      <c r="L14" s="15">
        <v>0</v>
      </c>
      <c r="M14" s="15">
        <v>1</v>
      </c>
      <c r="N14" s="15">
        <v>0</v>
      </c>
      <c r="O14" s="15">
        <v>11</v>
      </c>
      <c r="P14" s="17"/>
      <c r="Q14" s="3">
        <f t="shared" si="0"/>
        <v>11</v>
      </c>
      <c r="R14" s="5">
        <f t="shared" si="1"/>
        <v>19.642857142857142</v>
      </c>
    </row>
    <row r="15" spans="1:18">
      <c r="E15" s="18">
        <f>SUM(B3:E14)*100/(17*13)</f>
        <v>44.343891402714931</v>
      </c>
      <c r="G15" s="18">
        <f>SUM(F3:G14)*100/(7*13)</f>
        <v>48.35164835164835</v>
      </c>
      <c r="J15" s="18">
        <f>SUM(H3:J14)*100/(12*13)</f>
        <v>41.025641025641029</v>
      </c>
      <c r="K15" s="18">
        <f>SUM(K3:K14)*100/(3*13)</f>
        <v>74.358974358974365</v>
      </c>
      <c r="N15" s="18">
        <f>SUM(L3:N14)*100/(11*13)</f>
        <v>32.167832167832167</v>
      </c>
      <c r="O15" s="18">
        <f>AVERAGE(O2:O14)</f>
        <v>19.846153846153847</v>
      </c>
      <c r="P15" s="18">
        <f>SUM(P3:P14)*100/(10*13)</f>
        <v>0</v>
      </c>
      <c r="R15" s="18">
        <f>AVERAGE(R3:R14)</f>
        <v>32.440476190476197</v>
      </c>
    </row>
    <row r="16" spans="1:18">
      <c r="E16" s="1" t="s">
        <v>28</v>
      </c>
      <c r="G16" s="1" t="s">
        <v>29</v>
      </c>
      <c r="J16" s="1" t="s">
        <v>30</v>
      </c>
      <c r="K16" s="1" t="s">
        <v>34</v>
      </c>
      <c r="N16" s="1" t="s">
        <v>31</v>
      </c>
      <c r="O16" s="1"/>
      <c r="P16" s="1" t="s">
        <v>32</v>
      </c>
      <c r="R16" s="1" t="s">
        <v>33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2022-05-13T14:12:29Z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